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9036" windowHeight="9000" activeTab="2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1">'стр.2'!$A$1:$EG$33</definedName>
  </definedNames>
  <calcPr fullCalcOnLoad="1"/>
</workbook>
</file>

<file path=xl/comments3.xml><?xml version="1.0" encoding="utf-8"?>
<comments xmlns="http://schemas.openxmlformats.org/spreadsheetml/2006/main">
  <authors>
    <author>05-13176</author>
  </authors>
  <commentList>
    <comment ref="CQ22" authorId="0">
      <text>
        <r>
          <rPr>
            <b/>
            <sz val="8"/>
            <rFont val="Tahoma"/>
            <family val="2"/>
          </rPr>
          <t>05-13176:</t>
        </r>
        <r>
          <rPr>
            <sz val="8"/>
            <rFont val="Tahoma"/>
            <family val="2"/>
          </rPr>
          <t xml:space="preserve">
по месячным отчетам</t>
        </r>
      </text>
    </comment>
    <comment ref="CQ24" authorId="0">
      <text>
        <r>
          <rPr>
            <b/>
            <sz val="8"/>
            <rFont val="Tahoma"/>
            <family val="2"/>
          </rPr>
          <t>05-13176:</t>
        </r>
        <r>
          <rPr>
            <sz val="8"/>
            <rFont val="Tahoma"/>
            <family val="2"/>
          </rPr>
          <t xml:space="preserve">
взять в ПЭО</t>
        </r>
      </text>
    </comment>
  </commentList>
</comments>
</file>

<file path=xl/comments4.xml><?xml version="1.0" encoding="utf-8"?>
<comments xmlns="http://schemas.openxmlformats.org/spreadsheetml/2006/main">
  <authors>
    <author>05-13176</author>
  </authors>
  <commentList>
    <comment ref="CQ6" authorId="0">
      <text>
        <r>
          <rPr>
            <b/>
            <sz val="8"/>
            <rFont val="Tahoma"/>
            <family val="2"/>
          </rPr>
          <t>05-13176:</t>
        </r>
        <r>
          <rPr>
            <sz val="8"/>
            <rFont val="Tahoma"/>
            <family val="2"/>
          </rPr>
          <t xml:space="preserve">
взять в ПЭО</t>
        </r>
      </text>
    </comment>
  </commentList>
</comments>
</file>

<file path=xl/sharedStrings.xml><?xml version="1.0" encoding="utf-8"?>
<sst xmlns="http://schemas.openxmlformats.org/spreadsheetml/2006/main" count="240" uniqueCount="156">
  <si>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</si>
  <si>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</si>
  <si>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за 20</t>
  </si>
  <si>
    <t xml:space="preserve"> г.</t>
  </si>
  <si>
    <t>22 января</t>
  </si>
  <si>
    <t>-</t>
  </si>
  <si>
    <t>территориальному органу Росстата в субъекте Российской Федерации
по установленному им адресу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</si>
  <si>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</si>
  <si>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</si>
  <si>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</si>
  <si>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</si>
  <si>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</si>
  <si>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</si>
  <si>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Форма № 1-канализация</t>
  </si>
  <si>
    <t>0609235</t>
  </si>
  <si>
    <t>Показатели</t>
  </si>
  <si>
    <t>№
строки</t>
  </si>
  <si>
    <t>Единица измерения</t>
  </si>
  <si>
    <t>ед.</t>
  </si>
  <si>
    <t>из них:</t>
  </si>
  <si>
    <t>число отдельных канализационных сетей</t>
  </si>
  <si>
    <t>01</t>
  </si>
  <si>
    <t>02</t>
  </si>
  <si>
    <t>Число канализационных насосных станций</t>
  </si>
  <si>
    <t>03</t>
  </si>
  <si>
    <t>Установочная мощность канализационных насосных станций</t>
  </si>
  <si>
    <t>04</t>
  </si>
  <si>
    <r>
      <t>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/сут.</t>
    </r>
  </si>
  <si>
    <t>Установленная пропускная способность очистных сооружений</t>
  </si>
  <si>
    <t>05</t>
  </si>
  <si>
    <t>в том числе:</t>
  </si>
  <si>
    <t>сооружений механической очистки</t>
  </si>
  <si>
    <t>06</t>
  </si>
  <si>
    <t>сооружений биологической очистки</t>
  </si>
  <si>
    <t>07</t>
  </si>
  <si>
    <t>Мощность сооружений по обработке осадка</t>
  </si>
  <si>
    <t>08</t>
  </si>
  <si>
    <t>Площадь иловых площадок</t>
  </si>
  <si>
    <t>09</t>
  </si>
  <si>
    <r>
      <t>тыс. м</t>
    </r>
    <r>
      <rPr>
        <vertAlign val="superscript"/>
        <sz val="10"/>
        <rFont val="Times New Roman"/>
        <family val="1"/>
      </rPr>
      <t>2</t>
    </r>
  </si>
  <si>
    <t>058</t>
  </si>
  <si>
    <t>Одиночное протяжение:</t>
  </si>
  <si>
    <t>главных коллекторов</t>
  </si>
  <si>
    <t>10</t>
  </si>
  <si>
    <t>км</t>
  </si>
  <si>
    <t>008</t>
  </si>
  <si>
    <t>в том числе нуждающихся в замене</t>
  </si>
  <si>
    <t>11</t>
  </si>
  <si>
    <t>уличной канализационной сети</t>
  </si>
  <si>
    <t>12</t>
  </si>
  <si>
    <t>в том числе нуждающейся в замене</t>
  </si>
  <si>
    <t>13</t>
  </si>
  <si>
    <t>внутриквартальной и внутридворовой сети</t>
  </si>
  <si>
    <t>14</t>
  </si>
  <si>
    <t>15</t>
  </si>
  <si>
    <t>Заменено канализационных сетей - всего</t>
  </si>
  <si>
    <t>16</t>
  </si>
  <si>
    <t>17</t>
  </si>
  <si>
    <t>18</t>
  </si>
  <si>
    <t>19</t>
  </si>
  <si>
    <t>20</t>
  </si>
  <si>
    <t>Среднегодовая стоимость производственных мощностей канализаций и канализационных сетей (балансовая и арендованная)</t>
  </si>
  <si>
    <t>21</t>
  </si>
  <si>
    <t>тыс. руб.</t>
  </si>
  <si>
    <t>384</t>
  </si>
  <si>
    <t>Раздел I. Наличие канализационных сооружений</t>
  </si>
  <si>
    <t>Раздел II. Работа канализаций</t>
  </si>
  <si>
    <t>Фактически
за отчетный год</t>
  </si>
  <si>
    <t>114</t>
  </si>
  <si>
    <r>
      <t>тыс. м</t>
    </r>
    <r>
      <rPr>
        <vertAlign val="superscript"/>
        <sz val="10"/>
        <rFont val="Times New Roman"/>
        <family val="1"/>
      </rPr>
      <t>3</t>
    </r>
  </si>
  <si>
    <t>Пропущено сточных вод - всего</t>
  </si>
  <si>
    <t>23</t>
  </si>
  <si>
    <t>от населения</t>
  </si>
  <si>
    <t>22</t>
  </si>
  <si>
    <t>от бюджетофинансируемых организаций</t>
  </si>
  <si>
    <t>от промышленных предприятий</t>
  </si>
  <si>
    <t>24</t>
  </si>
  <si>
    <t>25</t>
  </si>
  <si>
    <t>от прочих организаций</t>
  </si>
  <si>
    <t>26</t>
  </si>
  <si>
    <t>от других канализаций или отдельных канализационных сетей</t>
  </si>
  <si>
    <t>27</t>
  </si>
  <si>
    <t>28</t>
  </si>
  <si>
    <t>на полную биологическую очистку (физико-химическую)</t>
  </si>
  <si>
    <t>29</t>
  </si>
  <si>
    <t>из нее:</t>
  </si>
  <si>
    <t>нормативно очищенной</t>
  </si>
  <si>
    <t>30</t>
  </si>
  <si>
    <t>недостаточно очищенной</t>
  </si>
  <si>
    <t>31</t>
  </si>
  <si>
    <t>32</t>
  </si>
  <si>
    <t>Количество образованного осадка (по сухому веществу)</t>
  </si>
  <si>
    <t>33</t>
  </si>
  <si>
    <t>тонн</t>
  </si>
  <si>
    <t>168</t>
  </si>
  <si>
    <t>Число аварий</t>
  </si>
  <si>
    <t>34</t>
  </si>
  <si>
    <t>35</t>
  </si>
  <si>
    <t>642</t>
  </si>
  <si>
    <t>из них на канализационных сетях</t>
  </si>
  <si>
    <t>36</t>
  </si>
  <si>
    <t>37</t>
  </si>
  <si>
    <t>чел.</t>
  </si>
  <si>
    <t>792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</si>
  <si>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</si>
  <si>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</si>
  <si>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</si>
  <si>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</si>
  <si>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</si>
  <si>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Число канализаций и отдельных канализационных сетей</t>
  </si>
  <si>
    <t>СВЕДЕНИЯ О РАБОТЕ КАНАЛИЗАЦИИ
(ОТДЕЛЬНОЙ КАНАЛИЗАЦИОННОЙ СЕТИ)</t>
  </si>
  <si>
    <t>Фактически
на конец года</t>
  </si>
  <si>
    <t>Передано сточных вод другим канализациям или отдельным канализационным сетям</t>
  </si>
  <si>
    <t>Наименование</t>
  </si>
  <si>
    <t xml:space="preserve">тип поселения: в городах
и поселках городского типа - 1;
в сельской местности - 2 </t>
  </si>
  <si>
    <t>Код
по ОКЕИ</t>
  </si>
  <si>
    <t>ФЕДЕРАЛЬНОЕ СТАТИСТИЧЕСКОЕ НАБЛЮДЕНИЕ</t>
  </si>
  <si>
    <t>ВОЗМОЖНО ПРЕДOСТАВЛЕНИЕ В ЭЛЕКТРОННОМ ВИДЕ</t>
  </si>
  <si>
    <t>Предоставляют:</t>
  </si>
  <si>
    <t>Сроки предоставления</t>
  </si>
  <si>
    <t>Приказ Росстата:</t>
  </si>
  <si>
    <t>Об утверждении формы</t>
  </si>
  <si>
    <t>О внесении изменений (при наличии)</t>
  </si>
  <si>
    <t>от</t>
  </si>
  <si>
    <t>№</t>
  </si>
  <si>
    <t>органы местного самоуправления, юридические лица, осуществляющие централизован-ный отвод сточных вод от населения или от бюджетофинансируемых организаций (включая организации, арендующие мощности для оказания услуг):</t>
  </si>
  <si>
    <t>Из строки 01 число канализаций и отдельных канализационных сетей, находящихся:</t>
  </si>
  <si>
    <t>в аренде</t>
  </si>
  <si>
    <t>в концессии</t>
  </si>
  <si>
    <t>Экономия от работ по модернизации</t>
  </si>
  <si>
    <t>38</t>
  </si>
  <si>
    <t xml:space="preserve">Среднегодовая численность работников основной деятельности </t>
  </si>
  <si>
    <t>39</t>
  </si>
  <si>
    <t>Пропущено сточных вод через очистные сооружения - 
всего</t>
  </si>
  <si>
    <t>Раздел III. Энергосбережение</t>
  </si>
  <si>
    <t>Расход электроэнергии на весь объем произведенных ресурсов</t>
  </si>
  <si>
    <t>Затраты на мероприятия по энергосбережению</t>
  </si>
  <si>
    <t>Экономия от проведенных мероприятий по энергосбережению</t>
  </si>
  <si>
    <t>40</t>
  </si>
  <si>
    <t>41</t>
  </si>
  <si>
    <t>42</t>
  </si>
  <si>
    <t>тыс. кВт/час</t>
  </si>
  <si>
    <t>245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</si>
  <si>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</si>
  <si>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"</t>
  </si>
  <si>
    <t xml:space="preserve"> год</t>
  </si>
  <si>
    <t>Муниципальное Водоканализационное предприятие</t>
  </si>
  <si>
    <t>628011  ХМАО Тюменская область,  г.Ханты-Мансийск, ул. Водопроводная, 2</t>
  </si>
  <si>
    <t>26147657</t>
  </si>
  <si>
    <t>1</t>
  </si>
  <si>
    <t>Директор</t>
  </si>
  <si>
    <t>от 03.08.2011 № 343</t>
  </si>
  <si>
    <t>С.А. Волчков</t>
  </si>
  <si>
    <t xml:space="preserve"> </t>
  </si>
  <si>
    <t>300588</t>
  </si>
  <si>
    <t>Количество утилизированного осадка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</si>
</sst>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8" fillId="0" borderId="0" xfId="0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/>
    </xf>
    <xf numFmtId="0" fontId="1" fillId="0" borderId="3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left"/>
    </xf>
    <xf numFmtId="0" fontId="1" fillId="0" borderId="2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3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33" borderId="20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7" xfId="0" applyFont="1" applyBorder="1" applyAlignment="1">
      <alignment horizontal="left" indent="4"/>
    </xf>
    <xf numFmtId="0" fontId="1" fillId="0" borderId="18" xfId="0" applyFont="1" applyBorder="1" applyAlignment="1">
      <alignment horizontal="left" indent="4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66" fontId="1" fillId="0" borderId="22" xfId="0" applyNumberFormat="1" applyFont="1" applyFill="1" applyBorder="1" applyAlignment="1">
      <alignment horizontal="center"/>
    </xf>
    <xf numFmtId="166" fontId="1" fillId="0" borderId="30" xfId="0" applyNumberFormat="1" applyFont="1" applyFill="1" applyBorder="1" applyAlignment="1">
      <alignment horizontal="center"/>
    </xf>
    <xf numFmtId="166" fontId="1" fillId="0" borderId="35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left" wrapText="1" indent="1"/>
    </xf>
    <xf numFmtId="0" fontId="1" fillId="0" borderId="35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165" fontId="1" fillId="0" borderId="16" xfId="0" applyNumberFormat="1" applyFont="1" applyFill="1" applyBorder="1" applyAlignment="1">
      <alignment horizontal="center"/>
    </xf>
    <xf numFmtId="165" fontId="1" fillId="0" borderId="17" xfId="0" applyNumberFormat="1" applyFont="1" applyFill="1" applyBorder="1" applyAlignment="1">
      <alignment horizontal="center"/>
    </xf>
    <xf numFmtId="165" fontId="1" fillId="0" borderId="18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center"/>
    </xf>
    <xf numFmtId="165" fontId="1" fillId="0" borderId="21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left" wrapText="1" indent="2"/>
    </xf>
    <xf numFmtId="0" fontId="1" fillId="0" borderId="35" xfId="0" applyFont="1" applyBorder="1" applyAlignment="1">
      <alignment horizontal="left" wrapText="1" indent="2"/>
    </xf>
    <xf numFmtId="165" fontId="1" fillId="0" borderId="22" xfId="0" applyNumberFormat="1" applyFont="1" applyFill="1" applyBorder="1" applyAlignment="1">
      <alignment horizontal="center"/>
    </xf>
    <xf numFmtId="165" fontId="1" fillId="0" borderId="30" xfId="0" applyNumberFormat="1" applyFont="1" applyFill="1" applyBorder="1" applyAlignment="1">
      <alignment horizontal="center"/>
    </xf>
    <xf numFmtId="165" fontId="1" fillId="0" borderId="35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166" fontId="1" fillId="0" borderId="16" xfId="0" applyNumberFormat="1" applyFont="1" applyFill="1" applyBorder="1" applyAlignment="1">
      <alignment horizontal="center"/>
    </xf>
    <xf numFmtId="166" fontId="1" fillId="0" borderId="17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 horizontal="center"/>
    </xf>
    <xf numFmtId="166" fontId="1" fillId="0" borderId="19" xfId="0" applyNumberFormat="1" applyFont="1" applyFill="1" applyBorder="1" applyAlignment="1">
      <alignment horizontal="center"/>
    </xf>
    <xf numFmtId="166" fontId="1" fillId="0" borderId="20" xfId="0" applyNumberFormat="1" applyFont="1" applyFill="1" applyBorder="1" applyAlignment="1">
      <alignment horizontal="center"/>
    </xf>
    <xf numFmtId="166" fontId="1" fillId="0" borderId="21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0" fontId="44" fillId="0" borderId="22" xfId="0" applyFont="1" applyFill="1" applyBorder="1" applyAlignment="1">
      <alignment horizontal="center"/>
    </xf>
    <xf numFmtId="0" fontId="44" fillId="0" borderId="30" xfId="0" applyFont="1" applyFill="1" applyBorder="1" applyAlignment="1">
      <alignment horizontal="center"/>
    </xf>
    <xf numFmtId="0" fontId="44" fillId="0" borderId="35" xfId="0" applyFont="1" applyFill="1" applyBorder="1" applyAlignment="1">
      <alignment horizontal="center"/>
    </xf>
    <xf numFmtId="0" fontId="1" fillId="0" borderId="30" xfId="0" applyFont="1" applyBorder="1" applyAlignment="1">
      <alignment horizontal="left" wrapText="1" indent="3"/>
    </xf>
    <xf numFmtId="0" fontId="1" fillId="0" borderId="35" xfId="0" applyFont="1" applyBorder="1" applyAlignment="1">
      <alignment horizontal="left" wrapText="1" indent="3"/>
    </xf>
    <xf numFmtId="166" fontId="44" fillId="0" borderId="22" xfId="0" applyNumberFormat="1" applyFont="1" applyFill="1" applyBorder="1" applyAlignment="1">
      <alignment horizontal="center"/>
    </xf>
    <xf numFmtId="166" fontId="44" fillId="0" borderId="30" xfId="0" applyNumberFormat="1" applyFont="1" applyFill="1" applyBorder="1" applyAlignment="1">
      <alignment horizontal="center"/>
    </xf>
    <xf numFmtId="166" fontId="44" fillId="0" borderId="3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4" fillId="0" borderId="22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indent="5"/>
    </xf>
    <xf numFmtId="0" fontId="1" fillId="0" borderId="21" xfId="0" applyFont="1" applyBorder="1" applyAlignment="1">
      <alignment horizontal="left" indent="5"/>
    </xf>
    <xf numFmtId="0" fontId="1" fillId="0" borderId="30" xfId="0" applyFont="1" applyBorder="1" applyAlignment="1">
      <alignment horizontal="left" wrapText="1" indent="5"/>
    </xf>
    <xf numFmtId="0" fontId="1" fillId="0" borderId="35" xfId="0" applyFont="1" applyBorder="1" applyAlignment="1">
      <alignment horizontal="left" wrapText="1" indent="5"/>
    </xf>
    <xf numFmtId="0" fontId="1" fillId="0" borderId="17" xfId="0" applyFont="1" applyBorder="1" applyAlignment="1">
      <alignment horizontal="left" indent="6"/>
    </xf>
    <xf numFmtId="0" fontId="1" fillId="0" borderId="18" xfId="0" applyFont="1" applyBorder="1" applyAlignment="1">
      <alignment horizontal="left" indent="6"/>
    </xf>
    <xf numFmtId="0" fontId="1" fillId="0" borderId="20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0" fontId="1" fillId="0" borderId="30" xfId="0" applyFont="1" applyBorder="1" applyAlignment="1">
      <alignment horizontal="left" indent="2"/>
    </xf>
    <xf numFmtId="0" fontId="1" fillId="0" borderId="35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  <xf numFmtId="2" fontId="1" fillId="0" borderId="2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0"/>
  <sheetViews>
    <sheetView view="pageBreakPreview" zoomScaleSheetLayoutView="100" zoomScalePageLayoutView="0" workbookViewId="0" topLeftCell="A13">
      <selection activeCell="CX12" sqref="CX12"/>
    </sheetView>
  </sheetViews>
  <sheetFormatPr defaultColWidth="0.875" defaultRowHeight="12.75"/>
  <cols>
    <col min="1" max="16384" width="0.875" style="1" customWidth="1"/>
  </cols>
  <sheetData>
    <row r="1" spans="18:138" ht="21" customHeight="1" thickBot="1">
      <c r="R1" s="39" t="s">
        <v>116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1"/>
    </row>
    <row r="2" spans="1:148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</row>
    <row r="3" spans="18:138" ht="15.75" customHeight="1" thickBot="1">
      <c r="R3" s="36" t="s">
        <v>0</v>
      </c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8"/>
    </row>
    <row r="4" spans="9:135" ht="13.5" customHeight="1" thickBo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1" ht="55.5" customHeight="1" thickBot="1">
      <c r="L5" s="3"/>
      <c r="O5" s="42" t="s">
        <v>1</v>
      </c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4"/>
    </row>
    <row r="6" ht="15" customHeight="1" thickBot="1"/>
    <row r="7" spans="18:138" ht="15" customHeight="1" thickBot="1">
      <c r="R7" s="36" t="s">
        <v>117</v>
      </c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8"/>
    </row>
    <row r="8" ht="15" customHeight="1" thickBot="1"/>
    <row r="9" spans="28:128" ht="27" customHeight="1">
      <c r="AB9" s="51" t="s">
        <v>110</v>
      </c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3"/>
    </row>
    <row r="10" spans="28:128" ht="11.25" customHeight="1">
      <c r="AB10" s="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32"/>
      <c r="BU10" s="5"/>
      <c r="BV10" s="5"/>
      <c r="BW10" s="6"/>
      <c r="BX10" s="6"/>
      <c r="BY10" s="6" t="s">
        <v>2</v>
      </c>
      <c r="BZ10" s="75" t="s">
        <v>51</v>
      </c>
      <c r="CA10" s="75"/>
      <c r="CB10" s="75"/>
      <c r="CC10" s="5" t="s">
        <v>3</v>
      </c>
      <c r="CD10" s="5"/>
      <c r="CE10" s="5"/>
      <c r="CF10" s="32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7"/>
    </row>
    <row r="11" spans="28:128" ht="6" customHeight="1" thickBot="1">
      <c r="AB11" s="8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10"/>
      <c r="BY11" s="10"/>
      <c r="BZ11" s="10"/>
      <c r="CA11" s="10"/>
      <c r="CB11" s="10"/>
      <c r="CC11" s="10"/>
      <c r="CD11" s="10"/>
      <c r="CE11" s="10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11"/>
    </row>
    <row r="12" ht="30.75" customHeight="1" thickBot="1"/>
    <row r="13" spans="1:151" ht="16.5" customHeight="1" thickBot="1">
      <c r="A13" s="36" t="s">
        <v>118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8"/>
      <c r="CG13" s="36" t="s">
        <v>119</v>
      </c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8"/>
      <c r="DT13" s="47" t="s">
        <v>13</v>
      </c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9"/>
    </row>
    <row r="14" spans="1:150" ht="14.25" customHeight="1">
      <c r="A14" s="28"/>
      <c r="B14" s="60" t="s">
        <v>125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12"/>
      <c r="CG14" s="71" t="s">
        <v>4</v>
      </c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2"/>
      <c r="DN14" s="13"/>
      <c r="DP14" s="14"/>
      <c r="DT14" s="14"/>
      <c r="DU14" s="70" t="s">
        <v>120</v>
      </c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</row>
    <row r="15" spans="1:150" ht="12" customHeight="1">
      <c r="A15" s="28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12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2"/>
      <c r="DN15" s="13"/>
      <c r="DP15" s="14"/>
      <c r="DT15" s="14"/>
      <c r="DU15" s="45" t="s">
        <v>121</v>
      </c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</row>
    <row r="16" spans="1:150" ht="12" customHeight="1">
      <c r="A16" s="28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12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2"/>
      <c r="DN16" s="13"/>
      <c r="DP16" s="14"/>
      <c r="DT16" s="14"/>
      <c r="DU16" s="45" t="s">
        <v>151</v>
      </c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</row>
    <row r="17" spans="1:155" ht="12" customHeight="1">
      <c r="A17" s="62" t="s">
        <v>5</v>
      </c>
      <c r="B17" s="63"/>
      <c r="C17" s="63"/>
      <c r="D17" s="63"/>
      <c r="E17" s="66" t="s">
        <v>6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7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2"/>
      <c r="DN17" s="13"/>
      <c r="DP17" s="50" t="s">
        <v>122</v>
      </c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</row>
    <row r="18" spans="1:155" ht="12" customHeight="1">
      <c r="A18" s="62"/>
      <c r="B18" s="63"/>
      <c r="C18" s="63"/>
      <c r="D18" s="63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7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2"/>
      <c r="DN18" s="13"/>
      <c r="DP18" s="29"/>
      <c r="DQ18" s="30"/>
      <c r="DR18" s="30"/>
      <c r="DS18" s="30"/>
      <c r="DT18" s="29"/>
      <c r="DU18" s="45" t="s">
        <v>123</v>
      </c>
      <c r="DV18" s="45"/>
      <c r="DW18" s="45"/>
      <c r="DX18" s="45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5" t="s">
        <v>124</v>
      </c>
      <c r="EL18" s="45"/>
      <c r="EM18" s="45"/>
      <c r="EN18" s="45"/>
      <c r="EO18" s="46"/>
      <c r="EP18" s="46"/>
      <c r="EQ18" s="46"/>
      <c r="ER18" s="46"/>
      <c r="ES18" s="46"/>
      <c r="ET18" s="29"/>
      <c r="EU18" s="30"/>
      <c r="EV18" s="30"/>
      <c r="EW18" s="30"/>
      <c r="EX18" s="30"/>
      <c r="EY18" s="30"/>
    </row>
    <row r="19" spans="1:155" ht="12" customHeight="1">
      <c r="A19" s="62"/>
      <c r="B19" s="63"/>
      <c r="C19" s="63"/>
      <c r="D19" s="63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7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2"/>
      <c r="DN19" s="13"/>
      <c r="DP19" s="29"/>
      <c r="DQ19" s="30"/>
      <c r="DR19" s="30"/>
      <c r="DS19" s="30"/>
      <c r="DT19" s="29"/>
      <c r="DU19" s="45" t="s">
        <v>123</v>
      </c>
      <c r="DV19" s="45"/>
      <c r="DW19" s="45"/>
      <c r="DX19" s="45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5" t="s">
        <v>124</v>
      </c>
      <c r="EL19" s="45"/>
      <c r="EM19" s="45"/>
      <c r="EN19" s="45"/>
      <c r="EO19" s="46"/>
      <c r="EP19" s="46"/>
      <c r="EQ19" s="46"/>
      <c r="ER19" s="46"/>
      <c r="ES19" s="46"/>
      <c r="ET19" s="29"/>
      <c r="EU19" s="30"/>
      <c r="EV19" s="30"/>
      <c r="EW19" s="30"/>
      <c r="EX19" s="30"/>
      <c r="EY19" s="30"/>
    </row>
    <row r="20" spans="1:151" ht="3" customHeight="1" thickBot="1">
      <c r="A20" s="62"/>
      <c r="B20" s="63"/>
      <c r="C20" s="63"/>
      <c r="D20" s="63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7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2"/>
      <c r="DN20" s="13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</row>
    <row r="21" spans="1:151" ht="18.75" customHeight="1" thickBot="1">
      <c r="A21" s="64"/>
      <c r="B21" s="65"/>
      <c r="C21" s="65"/>
      <c r="D21" s="65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9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4"/>
      <c r="DO21" s="14"/>
      <c r="DT21" s="14"/>
      <c r="DU21" s="80" t="s">
        <v>7</v>
      </c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2"/>
      <c r="EU21" s="14"/>
    </row>
    <row r="22" ht="31.5" customHeight="1"/>
    <row r="23" spans="1:155" ht="15" customHeight="1">
      <c r="A23" s="15"/>
      <c r="B23" s="16" t="s">
        <v>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54" t="s">
        <v>146</v>
      </c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17"/>
      <c r="EV23" s="17"/>
      <c r="EW23" s="17"/>
      <c r="EX23" s="17"/>
      <c r="EY23" s="18"/>
    </row>
    <row r="24" spans="1:155" ht="4.5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1"/>
    </row>
    <row r="25" spans="1:155" ht="15" customHeight="1">
      <c r="A25" s="22"/>
      <c r="B25" s="16" t="s">
        <v>9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59" t="s">
        <v>147</v>
      </c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17"/>
      <c r="EV25" s="17"/>
      <c r="EW25" s="17"/>
      <c r="EX25" s="17"/>
      <c r="EY25" s="18"/>
    </row>
    <row r="26" spans="1:155" ht="4.5" customHeight="1" thickBo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4"/>
    </row>
    <row r="27" spans="1:155" ht="19.5" customHeight="1" thickBot="1">
      <c r="A27" s="76" t="s">
        <v>10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80" t="s">
        <v>11</v>
      </c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2"/>
    </row>
    <row r="28" spans="1:155" ht="39" customHeight="1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55" t="s">
        <v>12</v>
      </c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5" t="s">
        <v>114</v>
      </c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83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3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5"/>
    </row>
    <row r="29" spans="1:155" ht="13.5" thickBot="1">
      <c r="A29" s="90">
        <v>1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2"/>
      <c r="S29" s="57">
        <v>2</v>
      </c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>
        <v>3</v>
      </c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>
        <v>4</v>
      </c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>
        <v>5</v>
      </c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</row>
    <row r="30" spans="1:155" ht="13.5" thickBot="1">
      <c r="A30" s="86" t="s">
        <v>14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8"/>
      <c r="S30" s="89" t="s">
        <v>148</v>
      </c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 t="s">
        <v>149</v>
      </c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</row>
  </sheetData>
  <sheetProtection/>
  <mergeCells count="44">
    <mergeCell ref="CI30:DP30"/>
    <mergeCell ref="A30:R30"/>
    <mergeCell ref="S30:AZ30"/>
    <mergeCell ref="S28:AZ28"/>
    <mergeCell ref="BA30:CH30"/>
    <mergeCell ref="A29:R29"/>
    <mergeCell ref="S29:AZ29"/>
    <mergeCell ref="CG13:DM13"/>
    <mergeCell ref="DU16:ET16"/>
    <mergeCell ref="CI29:DP29"/>
    <mergeCell ref="BZ10:CB10"/>
    <mergeCell ref="A13:CF13"/>
    <mergeCell ref="A27:R28"/>
    <mergeCell ref="DU21:ET21"/>
    <mergeCell ref="CI28:DP28"/>
    <mergeCell ref="DQ28:EY28"/>
    <mergeCell ref="S27:EY27"/>
    <mergeCell ref="B14:CE16"/>
    <mergeCell ref="A17:D21"/>
    <mergeCell ref="E17:CF21"/>
    <mergeCell ref="DU19:DX19"/>
    <mergeCell ref="DU14:ET14"/>
    <mergeCell ref="CG14:DM21"/>
    <mergeCell ref="DU15:ET15"/>
    <mergeCell ref="AV23:ET23"/>
    <mergeCell ref="BA28:CH28"/>
    <mergeCell ref="EO18:ES18"/>
    <mergeCell ref="BA29:CH29"/>
    <mergeCell ref="DQ29:EY29"/>
    <mergeCell ref="DQ30:EY30"/>
    <mergeCell ref="DY19:EJ19"/>
    <mergeCell ref="EK19:EN19"/>
    <mergeCell ref="EO19:ES19"/>
    <mergeCell ref="S25:ET25"/>
    <mergeCell ref="R7:EH7"/>
    <mergeCell ref="R1:EH1"/>
    <mergeCell ref="R3:EH3"/>
    <mergeCell ref="O5:EK5"/>
    <mergeCell ref="DU18:DX18"/>
    <mergeCell ref="DY18:EJ18"/>
    <mergeCell ref="DT13:EU13"/>
    <mergeCell ref="DP17:EY17"/>
    <mergeCell ref="EK18:EN18"/>
    <mergeCell ref="AB9:DX9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H35"/>
  <sheetViews>
    <sheetView view="pageBreakPreview" zoomScaleSheetLayoutView="100" zoomScalePageLayoutView="0" workbookViewId="0" topLeftCell="A7">
      <selection activeCell="CQ32" sqref="CQ32:EG32"/>
    </sheetView>
  </sheetViews>
  <sheetFormatPr defaultColWidth="0.875" defaultRowHeight="12.75"/>
  <cols>
    <col min="1" max="115" width="0.875" style="1" customWidth="1"/>
    <col min="116" max="116" width="9.125" style="1" bestFit="1" customWidth="1"/>
    <col min="117" max="137" width="0.875" style="1" customWidth="1"/>
    <col min="138" max="138" width="6.50390625" style="1" bestFit="1" customWidth="1"/>
    <col min="139" max="16384" width="0.875" style="1" customWidth="1"/>
  </cols>
  <sheetData>
    <row r="1" ht="3" customHeight="1"/>
    <row r="2" spans="1:137" ht="15" customHeight="1">
      <c r="A2" s="171" t="s">
        <v>65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</row>
    <row r="3" ht="12.75" customHeight="1"/>
    <row r="4" spans="1:137" ht="27" customHeight="1">
      <c r="A4" s="128" t="s">
        <v>15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7"/>
      <c r="BF4" s="125" t="s">
        <v>16</v>
      </c>
      <c r="BG4" s="126"/>
      <c r="BH4" s="126"/>
      <c r="BI4" s="126"/>
      <c r="BJ4" s="126"/>
      <c r="BK4" s="126"/>
      <c r="BL4" s="126"/>
      <c r="BM4" s="126"/>
      <c r="BN4" s="127"/>
      <c r="BO4" s="125" t="s">
        <v>17</v>
      </c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7"/>
      <c r="CC4" s="125" t="s">
        <v>115</v>
      </c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7"/>
      <c r="CQ4" s="125" t="s">
        <v>111</v>
      </c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7"/>
    </row>
    <row r="5" spans="1:137" ht="12" customHeight="1">
      <c r="A5" s="98">
        <v>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100"/>
      <c r="BF5" s="98">
        <v>2</v>
      </c>
      <c r="BG5" s="99"/>
      <c r="BH5" s="99"/>
      <c r="BI5" s="99"/>
      <c r="BJ5" s="99"/>
      <c r="BK5" s="99"/>
      <c r="BL5" s="99"/>
      <c r="BM5" s="99"/>
      <c r="BN5" s="100"/>
      <c r="BO5" s="98">
        <v>3</v>
      </c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100"/>
      <c r="CC5" s="98">
        <v>4</v>
      </c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100"/>
      <c r="CQ5" s="98">
        <v>5</v>
      </c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100"/>
    </row>
    <row r="6" spans="1:137" ht="12" customHeight="1">
      <c r="A6" s="25"/>
      <c r="B6" s="93" t="s">
        <v>109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4"/>
      <c r="BF6" s="95" t="s">
        <v>21</v>
      </c>
      <c r="BG6" s="96"/>
      <c r="BH6" s="96"/>
      <c r="BI6" s="96"/>
      <c r="BJ6" s="96"/>
      <c r="BK6" s="96"/>
      <c r="BL6" s="96"/>
      <c r="BM6" s="96"/>
      <c r="BN6" s="97"/>
      <c r="BO6" s="98" t="s">
        <v>18</v>
      </c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100"/>
      <c r="CC6" s="95">
        <v>642</v>
      </c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7"/>
      <c r="CQ6" s="101">
        <v>2</v>
      </c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3"/>
    </row>
    <row r="7" spans="1:137" ht="12" customHeight="1">
      <c r="A7" s="26"/>
      <c r="B7" s="129" t="s">
        <v>19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30"/>
      <c r="BF7" s="104" t="s">
        <v>22</v>
      </c>
      <c r="BG7" s="105"/>
      <c r="BH7" s="105"/>
      <c r="BI7" s="105"/>
      <c r="BJ7" s="105"/>
      <c r="BK7" s="105"/>
      <c r="BL7" s="105"/>
      <c r="BM7" s="105"/>
      <c r="BN7" s="106"/>
      <c r="BO7" s="109" t="s">
        <v>18</v>
      </c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1"/>
      <c r="CC7" s="104">
        <v>642</v>
      </c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6"/>
      <c r="CQ7" s="115">
        <v>2</v>
      </c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7"/>
    </row>
    <row r="8" spans="1:137" ht="12" customHeight="1">
      <c r="A8" s="19"/>
      <c r="B8" s="131" t="s">
        <v>20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2"/>
      <c r="BF8" s="107"/>
      <c r="BG8" s="46"/>
      <c r="BH8" s="46"/>
      <c r="BI8" s="46"/>
      <c r="BJ8" s="46"/>
      <c r="BK8" s="46"/>
      <c r="BL8" s="46"/>
      <c r="BM8" s="46"/>
      <c r="BN8" s="108"/>
      <c r="BO8" s="112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4"/>
      <c r="CC8" s="107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108"/>
      <c r="CQ8" s="118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20"/>
    </row>
    <row r="9" spans="1:137" ht="24" customHeight="1">
      <c r="A9" s="26"/>
      <c r="B9" s="121" t="s">
        <v>126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2"/>
      <c r="BF9" s="104" t="s">
        <v>24</v>
      </c>
      <c r="BG9" s="105"/>
      <c r="BH9" s="105"/>
      <c r="BI9" s="105"/>
      <c r="BJ9" s="105"/>
      <c r="BK9" s="105"/>
      <c r="BL9" s="105"/>
      <c r="BM9" s="105"/>
      <c r="BN9" s="106"/>
      <c r="BO9" s="109" t="s">
        <v>18</v>
      </c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1"/>
      <c r="CC9" s="104" t="s">
        <v>98</v>
      </c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6"/>
      <c r="CQ9" s="115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7"/>
    </row>
    <row r="10" spans="1:137" ht="12" customHeight="1">
      <c r="A10" s="19"/>
      <c r="B10" s="123" t="s">
        <v>127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4"/>
      <c r="BF10" s="107"/>
      <c r="BG10" s="46"/>
      <c r="BH10" s="46"/>
      <c r="BI10" s="46"/>
      <c r="BJ10" s="46"/>
      <c r="BK10" s="46"/>
      <c r="BL10" s="46"/>
      <c r="BM10" s="46"/>
      <c r="BN10" s="108"/>
      <c r="BO10" s="112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4"/>
      <c r="CC10" s="107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108"/>
      <c r="CQ10" s="118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20"/>
    </row>
    <row r="11" spans="1:137" ht="12" customHeight="1">
      <c r="A11" s="19"/>
      <c r="B11" s="123" t="s">
        <v>128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4"/>
      <c r="BF11" s="95" t="s">
        <v>26</v>
      </c>
      <c r="BG11" s="96"/>
      <c r="BH11" s="96"/>
      <c r="BI11" s="96"/>
      <c r="BJ11" s="96"/>
      <c r="BK11" s="96"/>
      <c r="BL11" s="96"/>
      <c r="BM11" s="96"/>
      <c r="BN11" s="97"/>
      <c r="BO11" s="98" t="s">
        <v>18</v>
      </c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100"/>
      <c r="CC11" s="95">
        <v>642</v>
      </c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7"/>
      <c r="CQ11" s="101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3"/>
    </row>
    <row r="12" spans="1:137" ht="12" customHeight="1">
      <c r="A12" s="25"/>
      <c r="B12" s="93" t="s">
        <v>23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95" t="s">
        <v>29</v>
      </c>
      <c r="BG12" s="96"/>
      <c r="BH12" s="96"/>
      <c r="BI12" s="96"/>
      <c r="BJ12" s="96"/>
      <c r="BK12" s="96"/>
      <c r="BL12" s="96"/>
      <c r="BM12" s="96"/>
      <c r="BN12" s="97"/>
      <c r="BO12" s="98" t="s">
        <v>18</v>
      </c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100"/>
      <c r="CC12" s="95">
        <v>642</v>
      </c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7"/>
      <c r="CQ12" s="101">
        <v>35</v>
      </c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3"/>
    </row>
    <row r="13" spans="1:137" ht="24.75" customHeight="1">
      <c r="A13" s="25"/>
      <c r="B13" s="93" t="s">
        <v>25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95" t="s">
        <v>32</v>
      </c>
      <c r="BG13" s="96"/>
      <c r="BH13" s="96"/>
      <c r="BI13" s="96"/>
      <c r="BJ13" s="96"/>
      <c r="BK13" s="96"/>
      <c r="BL13" s="96"/>
      <c r="BM13" s="96"/>
      <c r="BN13" s="97"/>
      <c r="BO13" s="98" t="s">
        <v>27</v>
      </c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100"/>
      <c r="CC13" s="95">
        <v>599</v>
      </c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7"/>
      <c r="CQ13" s="133">
        <v>43.92</v>
      </c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5"/>
    </row>
    <row r="14" spans="1:137" ht="25.5" customHeight="1">
      <c r="A14" s="25"/>
      <c r="B14" s="93" t="s">
        <v>28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4"/>
      <c r="BF14" s="95" t="s">
        <v>34</v>
      </c>
      <c r="BG14" s="96"/>
      <c r="BH14" s="96"/>
      <c r="BI14" s="96"/>
      <c r="BJ14" s="96"/>
      <c r="BK14" s="96"/>
      <c r="BL14" s="96"/>
      <c r="BM14" s="96"/>
      <c r="BN14" s="97"/>
      <c r="BO14" s="98" t="s">
        <v>27</v>
      </c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100"/>
      <c r="CC14" s="95">
        <v>599</v>
      </c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7"/>
      <c r="CQ14" s="101">
        <v>12.8</v>
      </c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3"/>
    </row>
    <row r="15" spans="1:137" ht="12" customHeight="1">
      <c r="A15" s="26"/>
      <c r="B15" s="138" t="s">
        <v>30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9"/>
      <c r="BF15" s="104" t="s">
        <v>36</v>
      </c>
      <c r="BG15" s="105"/>
      <c r="BH15" s="105"/>
      <c r="BI15" s="105"/>
      <c r="BJ15" s="105"/>
      <c r="BK15" s="105"/>
      <c r="BL15" s="105"/>
      <c r="BM15" s="105"/>
      <c r="BN15" s="106"/>
      <c r="BO15" s="109" t="s">
        <v>27</v>
      </c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1"/>
      <c r="CC15" s="104">
        <v>599</v>
      </c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6"/>
      <c r="CQ15" s="115">
        <v>12.8</v>
      </c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7"/>
    </row>
    <row r="16" spans="1:137" ht="12" customHeight="1">
      <c r="A16" s="19"/>
      <c r="B16" s="123" t="s">
        <v>31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4"/>
      <c r="BF16" s="107"/>
      <c r="BG16" s="46"/>
      <c r="BH16" s="46"/>
      <c r="BI16" s="46"/>
      <c r="BJ16" s="46"/>
      <c r="BK16" s="46"/>
      <c r="BL16" s="46"/>
      <c r="BM16" s="46"/>
      <c r="BN16" s="108"/>
      <c r="BO16" s="112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4"/>
      <c r="CC16" s="107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108"/>
      <c r="CQ16" s="118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20"/>
    </row>
    <row r="17" spans="1:137" ht="13.5" customHeight="1">
      <c r="A17" s="25"/>
      <c r="B17" s="136" t="s">
        <v>33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7"/>
      <c r="BF17" s="95" t="s">
        <v>38</v>
      </c>
      <c r="BG17" s="96"/>
      <c r="BH17" s="96"/>
      <c r="BI17" s="96"/>
      <c r="BJ17" s="96"/>
      <c r="BK17" s="96"/>
      <c r="BL17" s="96"/>
      <c r="BM17" s="96"/>
      <c r="BN17" s="97"/>
      <c r="BO17" s="98" t="s">
        <v>27</v>
      </c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100"/>
      <c r="CC17" s="95">
        <v>599</v>
      </c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7"/>
      <c r="CQ17" s="101">
        <v>12.8</v>
      </c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3"/>
    </row>
    <row r="18" spans="1:137" ht="13.5" customHeight="1">
      <c r="A18" s="25"/>
      <c r="B18" s="93" t="s">
        <v>35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4"/>
      <c r="BF18" s="95" t="s">
        <v>43</v>
      </c>
      <c r="BG18" s="96"/>
      <c r="BH18" s="96"/>
      <c r="BI18" s="96"/>
      <c r="BJ18" s="96"/>
      <c r="BK18" s="96"/>
      <c r="BL18" s="96"/>
      <c r="BM18" s="96"/>
      <c r="BN18" s="97"/>
      <c r="BO18" s="98" t="s">
        <v>27</v>
      </c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100"/>
      <c r="CC18" s="95">
        <v>599</v>
      </c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7"/>
      <c r="CQ18" s="133">
        <v>0.415</v>
      </c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5"/>
    </row>
    <row r="19" spans="1:137" ht="13.5" customHeight="1">
      <c r="A19" s="25"/>
      <c r="B19" s="93" t="s">
        <v>37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4"/>
      <c r="BF19" s="95" t="s">
        <v>47</v>
      </c>
      <c r="BG19" s="96"/>
      <c r="BH19" s="96"/>
      <c r="BI19" s="96"/>
      <c r="BJ19" s="96"/>
      <c r="BK19" s="96"/>
      <c r="BL19" s="96"/>
      <c r="BM19" s="96"/>
      <c r="BN19" s="97"/>
      <c r="BO19" s="98" t="s">
        <v>39</v>
      </c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100"/>
      <c r="CC19" s="95" t="s">
        <v>40</v>
      </c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7"/>
      <c r="CQ19" s="133">
        <v>17.389</v>
      </c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5"/>
    </row>
    <row r="20" spans="1:137" ht="12" customHeight="1">
      <c r="A20" s="26"/>
      <c r="B20" s="151" t="s">
        <v>41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2"/>
      <c r="BF20" s="104" t="s">
        <v>49</v>
      </c>
      <c r="BG20" s="105"/>
      <c r="BH20" s="105"/>
      <c r="BI20" s="105"/>
      <c r="BJ20" s="105"/>
      <c r="BK20" s="105"/>
      <c r="BL20" s="105"/>
      <c r="BM20" s="105"/>
      <c r="BN20" s="106"/>
      <c r="BO20" s="109" t="s">
        <v>44</v>
      </c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1"/>
      <c r="CC20" s="104" t="s">
        <v>45</v>
      </c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6"/>
      <c r="CQ20" s="140">
        <v>54.74</v>
      </c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2"/>
    </row>
    <row r="21" spans="1:138" ht="12" customHeight="1">
      <c r="A21" s="19"/>
      <c r="B21" s="123" t="s">
        <v>42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4"/>
      <c r="BF21" s="107"/>
      <c r="BG21" s="46"/>
      <c r="BH21" s="46"/>
      <c r="BI21" s="46"/>
      <c r="BJ21" s="46"/>
      <c r="BK21" s="46"/>
      <c r="BL21" s="46"/>
      <c r="BM21" s="46"/>
      <c r="BN21" s="108"/>
      <c r="BO21" s="112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4"/>
      <c r="CC21" s="107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108"/>
      <c r="CQ21" s="143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5"/>
      <c r="EH21" s="34">
        <f>CQ20+CQ23+CQ25</f>
        <v>102.74000000000001</v>
      </c>
    </row>
    <row r="22" spans="1:138" ht="12" customHeight="1">
      <c r="A22" s="25"/>
      <c r="B22" s="146" t="s">
        <v>46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7"/>
      <c r="BF22" s="95" t="s">
        <v>51</v>
      </c>
      <c r="BG22" s="96"/>
      <c r="BH22" s="96"/>
      <c r="BI22" s="96"/>
      <c r="BJ22" s="96"/>
      <c r="BK22" s="96"/>
      <c r="BL22" s="96"/>
      <c r="BM22" s="96"/>
      <c r="BN22" s="97"/>
      <c r="BO22" s="98" t="s">
        <v>44</v>
      </c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100"/>
      <c r="CC22" s="95" t="s">
        <v>45</v>
      </c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7"/>
      <c r="CQ22" s="148">
        <v>2.257</v>
      </c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50"/>
      <c r="EH22" s="1">
        <f>CQ22+CQ24</f>
        <v>2.257</v>
      </c>
    </row>
    <row r="23" spans="1:137" ht="12" customHeight="1">
      <c r="A23" s="25"/>
      <c r="B23" s="136" t="s">
        <v>48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7"/>
      <c r="BF23" s="95" t="s">
        <v>53</v>
      </c>
      <c r="BG23" s="96"/>
      <c r="BH23" s="96"/>
      <c r="BI23" s="96"/>
      <c r="BJ23" s="96"/>
      <c r="BK23" s="96"/>
      <c r="BL23" s="96"/>
      <c r="BM23" s="96"/>
      <c r="BN23" s="97"/>
      <c r="BO23" s="98" t="s">
        <v>44</v>
      </c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100"/>
      <c r="CC23" s="95" t="s">
        <v>45</v>
      </c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7"/>
      <c r="CQ23" s="148">
        <v>11.8</v>
      </c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50"/>
    </row>
    <row r="24" spans="1:137" ht="12" customHeight="1">
      <c r="A24" s="25"/>
      <c r="B24" s="146" t="s">
        <v>50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7"/>
      <c r="BF24" s="95" t="s">
        <v>54</v>
      </c>
      <c r="BG24" s="96"/>
      <c r="BH24" s="96"/>
      <c r="BI24" s="96"/>
      <c r="BJ24" s="96"/>
      <c r="BK24" s="96"/>
      <c r="BL24" s="96"/>
      <c r="BM24" s="96"/>
      <c r="BN24" s="97"/>
      <c r="BO24" s="98" t="s">
        <v>44</v>
      </c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100"/>
      <c r="CC24" s="95" t="s">
        <v>45</v>
      </c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7"/>
      <c r="CQ24" s="148">
        <v>0</v>
      </c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50"/>
    </row>
    <row r="25" spans="1:138" ht="12" customHeight="1">
      <c r="A25" s="25"/>
      <c r="B25" s="136" t="s">
        <v>52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7"/>
      <c r="BF25" s="95" t="s">
        <v>56</v>
      </c>
      <c r="BG25" s="96"/>
      <c r="BH25" s="96"/>
      <c r="BI25" s="96"/>
      <c r="BJ25" s="96"/>
      <c r="BK25" s="96"/>
      <c r="BL25" s="96"/>
      <c r="BM25" s="96"/>
      <c r="BN25" s="97"/>
      <c r="BO25" s="98" t="s">
        <v>44</v>
      </c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100"/>
      <c r="CC25" s="95" t="s">
        <v>45</v>
      </c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7"/>
      <c r="CQ25" s="148">
        <v>36.2</v>
      </c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50"/>
      <c r="EH25" s="34">
        <f>CQ23+CQ25</f>
        <v>48</v>
      </c>
    </row>
    <row r="26" spans="1:137" ht="12" customHeight="1">
      <c r="A26" s="25"/>
      <c r="B26" s="146" t="s">
        <v>50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7"/>
      <c r="BF26" s="95" t="s">
        <v>57</v>
      </c>
      <c r="BG26" s="96"/>
      <c r="BH26" s="96"/>
      <c r="BI26" s="96"/>
      <c r="BJ26" s="96"/>
      <c r="BK26" s="96"/>
      <c r="BL26" s="96"/>
      <c r="BM26" s="96"/>
      <c r="BN26" s="97"/>
      <c r="BO26" s="98" t="s">
        <v>44</v>
      </c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100"/>
      <c r="CC26" s="95" t="s">
        <v>45</v>
      </c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7"/>
      <c r="CQ26" s="101" t="s">
        <v>5</v>
      </c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3"/>
    </row>
    <row r="27" spans="1:137" ht="12" customHeight="1">
      <c r="A27" s="25"/>
      <c r="B27" s="93" t="s">
        <v>55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4"/>
      <c r="BF27" s="95" t="s">
        <v>58</v>
      </c>
      <c r="BG27" s="96"/>
      <c r="BH27" s="96"/>
      <c r="BI27" s="96"/>
      <c r="BJ27" s="96"/>
      <c r="BK27" s="96"/>
      <c r="BL27" s="96"/>
      <c r="BM27" s="96"/>
      <c r="BN27" s="97"/>
      <c r="BO27" s="98" t="s">
        <v>44</v>
      </c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100"/>
      <c r="CC27" s="95" t="s">
        <v>45</v>
      </c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7"/>
      <c r="CQ27" s="101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3"/>
    </row>
    <row r="28" spans="1:137" ht="12" customHeight="1">
      <c r="A28" s="26"/>
      <c r="B28" s="153" t="s">
        <v>30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4"/>
      <c r="BF28" s="104" t="s">
        <v>59</v>
      </c>
      <c r="BG28" s="105"/>
      <c r="BH28" s="105"/>
      <c r="BI28" s="105"/>
      <c r="BJ28" s="105"/>
      <c r="BK28" s="105"/>
      <c r="BL28" s="105"/>
      <c r="BM28" s="105"/>
      <c r="BN28" s="106"/>
      <c r="BO28" s="109" t="s">
        <v>44</v>
      </c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1"/>
      <c r="CC28" s="104" t="s">
        <v>45</v>
      </c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6"/>
      <c r="CQ28" s="155">
        <v>0.296</v>
      </c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7"/>
    </row>
    <row r="29" spans="1:137" ht="12" customHeight="1">
      <c r="A29" s="19"/>
      <c r="B29" s="161" t="s">
        <v>42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2"/>
      <c r="BF29" s="107"/>
      <c r="BG29" s="46"/>
      <c r="BH29" s="46"/>
      <c r="BI29" s="46"/>
      <c r="BJ29" s="46"/>
      <c r="BK29" s="46"/>
      <c r="BL29" s="46"/>
      <c r="BM29" s="46"/>
      <c r="BN29" s="108"/>
      <c r="BO29" s="112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4"/>
      <c r="CC29" s="107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108"/>
      <c r="CQ29" s="158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60"/>
    </row>
    <row r="30" spans="1:137" ht="12" customHeight="1">
      <c r="A30" s="25"/>
      <c r="B30" s="166" t="s">
        <v>48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7"/>
      <c r="BF30" s="95" t="s">
        <v>60</v>
      </c>
      <c r="BG30" s="96"/>
      <c r="BH30" s="96"/>
      <c r="BI30" s="96"/>
      <c r="BJ30" s="96"/>
      <c r="BK30" s="96"/>
      <c r="BL30" s="96"/>
      <c r="BM30" s="96"/>
      <c r="BN30" s="97"/>
      <c r="BO30" s="98" t="s">
        <v>44</v>
      </c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100"/>
      <c r="CC30" s="95" t="s">
        <v>45</v>
      </c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7"/>
      <c r="CQ30" s="163" t="s">
        <v>5</v>
      </c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5"/>
    </row>
    <row r="31" spans="1:137" ht="12" customHeight="1">
      <c r="A31" s="25"/>
      <c r="B31" s="166" t="s">
        <v>52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7"/>
      <c r="BF31" s="95" t="s">
        <v>62</v>
      </c>
      <c r="BG31" s="96"/>
      <c r="BH31" s="96"/>
      <c r="BI31" s="96"/>
      <c r="BJ31" s="96"/>
      <c r="BK31" s="96"/>
      <c r="BL31" s="96"/>
      <c r="BM31" s="96"/>
      <c r="BN31" s="97"/>
      <c r="BO31" s="98" t="s">
        <v>44</v>
      </c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100"/>
      <c r="CC31" s="95" t="s">
        <v>45</v>
      </c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7"/>
      <c r="CQ31" s="163" t="s">
        <v>5</v>
      </c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5"/>
    </row>
    <row r="32" spans="1:137" ht="38.25" customHeight="1">
      <c r="A32" s="25"/>
      <c r="B32" s="93" t="s">
        <v>61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4"/>
      <c r="BF32" s="95" t="s">
        <v>73</v>
      </c>
      <c r="BG32" s="96"/>
      <c r="BH32" s="96"/>
      <c r="BI32" s="96"/>
      <c r="BJ32" s="96"/>
      <c r="BK32" s="96"/>
      <c r="BL32" s="96"/>
      <c r="BM32" s="96"/>
      <c r="BN32" s="97"/>
      <c r="BO32" s="98" t="s">
        <v>63</v>
      </c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100"/>
      <c r="CC32" s="95" t="s">
        <v>64</v>
      </c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7"/>
      <c r="CQ32" s="168">
        <v>957362.295</v>
      </c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70"/>
    </row>
    <row r="33" spans="1:137" ht="12.75">
      <c r="A33" s="25"/>
      <c r="B33" s="93" t="s">
        <v>129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4"/>
      <c r="BF33" s="95" t="s">
        <v>71</v>
      </c>
      <c r="BG33" s="96"/>
      <c r="BH33" s="96"/>
      <c r="BI33" s="96"/>
      <c r="BJ33" s="96"/>
      <c r="BK33" s="96"/>
      <c r="BL33" s="96"/>
      <c r="BM33" s="96"/>
      <c r="BN33" s="97"/>
      <c r="BO33" s="98" t="s">
        <v>63</v>
      </c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100"/>
      <c r="CC33" s="95" t="s">
        <v>64</v>
      </c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7"/>
      <c r="CQ33" s="101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3"/>
    </row>
    <row r="35" ht="12.75">
      <c r="DL35" s="35"/>
    </row>
  </sheetData>
  <sheetProtection/>
  <mergeCells count="131">
    <mergeCell ref="BO32:CB32"/>
    <mergeCell ref="CC32:CP32"/>
    <mergeCell ref="CQ32:EG32"/>
    <mergeCell ref="A2:EG2"/>
    <mergeCell ref="B32:BE32"/>
    <mergeCell ref="BF32:BN32"/>
    <mergeCell ref="BO19:CB19"/>
    <mergeCell ref="CQ30:EG30"/>
    <mergeCell ref="B31:BE31"/>
    <mergeCell ref="BF31:BN31"/>
    <mergeCell ref="BO31:CB31"/>
    <mergeCell ref="CC31:CP31"/>
    <mergeCell ref="CQ31:EG31"/>
    <mergeCell ref="B30:BE30"/>
    <mergeCell ref="BF30:BN30"/>
    <mergeCell ref="BO30:CB30"/>
    <mergeCell ref="CC30:CP30"/>
    <mergeCell ref="CQ27:EG27"/>
    <mergeCell ref="B28:BE28"/>
    <mergeCell ref="BF28:BN29"/>
    <mergeCell ref="BO28:CB29"/>
    <mergeCell ref="CC28:CP29"/>
    <mergeCell ref="CQ28:EG29"/>
    <mergeCell ref="B29:BE29"/>
    <mergeCell ref="B27:BE27"/>
    <mergeCell ref="BF27:BN27"/>
    <mergeCell ref="BO27:CB27"/>
    <mergeCell ref="CC27:CP27"/>
    <mergeCell ref="CQ25:EG25"/>
    <mergeCell ref="B26:BE26"/>
    <mergeCell ref="BF26:BN26"/>
    <mergeCell ref="BO26:CB26"/>
    <mergeCell ref="CC26:CP26"/>
    <mergeCell ref="CQ26:EG26"/>
    <mergeCell ref="B25:BE25"/>
    <mergeCell ref="BF25:BN25"/>
    <mergeCell ref="BO25:CB25"/>
    <mergeCell ref="CC25:CP25"/>
    <mergeCell ref="CQ23:EG23"/>
    <mergeCell ref="B24:BE24"/>
    <mergeCell ref="BF24:BN24"/>
    <mergeCell ref="BO24:CB24"/>
    <mergeCell ref="CC24:CP24"/>
    <mergeCell ref="CQ24:EG24"/>
    <mergeCell ref="B23:BE23"/>
    <mergeCell ref="BF23:BN23"/>
    <mergeCell ref="BO23:CB23"/>
    <mergeCell ref="CC23:CP23"/>
    <mergeCell ref="CQ20:EG21"/>
    <mergeCell ref="B21:BE21"/>
    <mergeCell ref="B22:BE22"/>
    <mergeCell ref="BF22:BN22"/>
    <mergeCell ref="BO22:CB22"/>
    <mergeCell ref="CC22:CP22"/>
    <mergeCell ref="CQ22:EG22"/>
    <mergeCell ref="B20:BE20"/>
    <mergeCell ref="BF20:BN21"/>
    <mergeCell ref="BO20:CB21"/>
    <mergeCell ref="CC20:CP21"/>
    <mergeCell ref="CQ18:EG18"/>
    <mergeCell ref="B19:BE19"/>
    <mergeCell ref="BF19:BN19"/>
    <mergeCell ref="CC19:CP19"/>
    <mergeCell ref="CQ19:EG19"/>
    <mergeCell ref="B18:BE18"/>
    <mergeCell ref="BF18:BN18"/>
    <mergeCell ref="BO18:CB18"/>
    <mergeCell ref="CC18:CP18"/>
    <mergeCell ref="CQ15:EG16"/>
    <mergeCell ref="B16:BE16"/>
    <mergeCell ref="B17:BE17"/>
    <mergeCell ref="BF17:BN17"/>
    <mergeCell ref="BO17:CB17"/>
    <mergeCell ref="CC17:CP17"/>
    <mergeCell ref="CQ17:EG17"/>
    <mergeCell ref="B15:BE15"/>
    <mergeCell ref="BF15:BN16"/>
    <mergeCell ref="BF13:BN13"/>
    <mergeCell ref="BO15:CB16"/>
    <mergeCell ref="CC15:CP16"/>
    <mergeCell ref="CQ13:EG13"/>
    <mergeCell ref="CQ14:EG14"/>
    <mergeCell ref="BO13:CB13"/>
    <mergeCell ref="CC13:CP13"/>
    <mergeCell ref="BO7:CB8"/>
    <mergeCell ref="CC7:CP8"/>
    <mergeCell ref="B8:BE8"/>
    <mergeCell ref="B14:BE14"/>
    <mergeCell ref="BF14:BN14"/>
    <mergeCell ref="BO14:CB14"/>
    <mergeCell ref="CC14:CP14"/>
    <mergeCell ref="B12:BE12"/>
    <mergeCell ref="BF12:BN12"/>
    <mergeCell ref="B13:BE13"/>
    <mergeCell ref="A4:BE4"/>
    <mergeCell ref="BF4:BN4"/>
    <mergeCell ref="BO4:CB4"/>
    <mergeCell ref="CQ7:EG8"/>
    <mergeCell ref="BF6:BN6"/>
    <mergeCell ref="BO6:CB6"/>
    <mergeCell ref="CC6:CP6"/>
    <mergeCell ref="BF7:BN8"/>
    <mergeCell ref="B6:BE6"/>
    <mergeCell ref="B7:BE7"/>
    <mergeCell ref="CC4:CP4"/>
    <mergeCell ref="CQ4:EG4"/>
    <mergeCell ref="CQ5:EG5"/>
    <mergeCell ref="CQ6:EG6"/>
    <mergeCell ref="CQ12:EG12"/>
    <mergeCell ref="A5:BE5"/>
    <mergeCell ref="BF5:BN5"/>
    <mergeCell ref="BO5:CB5"/>
    <mergeCell ref="CC5:CP5"/>
    <mergeCell ref="BO12:CB12"/>
    <mergeCell ref="CC12:CP12"/>
    <mergeCell ref="B9:BE9"/>
    <mergeCell ref="B10:BE10"/>
    <mergeCell ref="B11:BE11"/>
    <mergeCell ref="BF11:BN11"/>
    <mergeCell ref="BO11:CB11"/>
    <mergeCell ref="CC11:CP11"/>
    <mergeCell ref="B33:BE33"/>
    <mergeCell ref="BF33:BN33"/>
    <mergeCell ref="BO33:CB33"/>
    <mergeCell ref="CC33:CP33"/>
    <mergeCell ref="CQ11:EG11"/>
    <mergeCell ref="BF9:BN10"/>
    <mergeCell ref="BO9:CB10"/>
    <mergeCell ref="CC9:CP10"/>
    <mergeCell ref="CQ9:EG10"/>
    <mergeCell ref="CQ33:EG33"/>
  </mergeCells>
  <printOptions/>
  <pageMargins left="1.299212598425197" right="0.5905511811023623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H28"/>
  <sheetViews>
    <sheetView tabSelected="1" view="pageBreakPreview" zoomScaleSheetLayoutView="100" zoomScalePageLayoutView="0" workbookViewId="0" topLeftCell="A1">
      <selection activeCell="CQ21" sqref="CQ21:EG21"/>
    </sheetView>
  </sheetViews>
  <sheetFormatPr defaultColWidth="0.875" defaultRowHeight="12.75"/>
  <cols>
    <col min="1" max="137" width="0.875" style="1" customWidth="1"/>
    <col min="138" max="138" width="7.50390625" style="1" bestFit="1" customWidth="1"/>
    <col min="139" max="16384" width="0.875" style="1" customWidth="1"/>
  </cols>
  <sheetData>
    <row r="1" ht="3" customHeight="1"/>
    <row r="2" spans="1:137" ht="15" customHeight="1">
      <c r="A2" s="171" t="s">
        <v>66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</row>
    <row r="3" ht="12.75" customHeight="1"/>
    <row r="4" spans="1:137" ht="27" customHeight="1">
      <c r="A4" s="128" t="s">
        <v>113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7"/>
      <c r="BF4" s="125" t="s">
        <v>16</v>
      </c>
      <c r="BG4" s="126"/>
      <c r="BH4" s="126"/>
      <c r="BI4" s="126"/>
      <c r="BJ4" s="126"/>
      <c r="BK4" s="126"/>
      <c r="BL4" s="126"/>
      <c r="BM4" s="126"/>
      <c r="BN4" s="127"/>
      <c r="BO4" s="125" t="s">
        <v>17</v>
      </c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7"/>
      <c r="CC4" s="125" t="s">
        <v>115</v>
      </c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7"/>
      <c r="CQ4" s="125" t="s">
        <v>67</v>
      </c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7"/>
    </row>
    <row r="5" spans="1:137" ht="12" customHeight="1">
      <c r="A5" s="98">
        <v>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100"/>
      <c r="BF5" s="98">
        <v>2</v>
      </c>
      <c r="BG5" s="99"/>
      <c r="BH5" s="99"/>
      <c r="BI5" s="99"/>
      <c r="BJ5" s="99"/>
      <c r="BK5" s="99"/>
      <c r="BL5" s="99"/>
      <c r="BM5" s="99"/>
      <c r="BN5" s="100"/>
      <c r="BO5" s="98">
        <v>3</v>
      </c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100"/>
      <c r="CC5" s="98">
        <v>4</v>
      </c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100"/>
      <c r="CQ5" s="98">
        <v>5</v>
      </c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100"/>
    </row>
    <row r="6" spans="1:138" ht="13.5" customHeight="1">
      <c r="A6" s="25"/>
      <c r="B6" s="93" t="s">
        <v>70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4"/>
      <c r="BF6" s="95" t="s">
        <v>76</v>
      </c>
      <c r="BG6" s="96"/>
      <c r="BH6" s="96"/>
      <c r="BI6" s="96"/>
      <c r="BJ6" s="96"/>
      <c r="BK6" s="96"/>
      <c r="BL6" s="96"/>
      <c r="BM6" s="96"/>
      <c r="BN6" s="97"/>
      <c r="BO6" s="98" t="s">
        <v>69</v>
      </c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100"/>
      <c r="CC6" s="95" t="s">
        <v>68</v>
      </c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7"/>
      <c r="CQ6" s="133">
        <f>CQ7+CQ9+CQ10+CQ11</f>
        <v>4258.87</v>
      </c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5"/>
      <c r="EH6" s="34"/>
    </row>
    <row r="7" spans="1:137" ht="12" customHeight="1">
      <c r="A7" s="26"/>
      <c r="B7" s="129" t="s">
        <v>30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30"/>
      <c r="BF7" s="104" t="s">
        <v>77</v>
      </c>
      <c r="BG7" s="105"/>
      <c r="BH7" s="105"/>
      <c r="BI7" s="105"/>
      <c r="BJ7" s="105"/>
      <c r="BK7" s="105"/>
      <c r="BL7" s="105"/>
      <c r="BM7" s="105"/>
      <c r="BN7" s="106"/>
      <c r="BO7" s="109" t="s">
        <v>69</v>
      </c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1"/>
      <c r="CC7" s="104" t="s">
        <v>68</v>
      </c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6"/>
      <c r="CQ7" s="155">
        <v>2304.25</v>
      </c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7"/>
    </row>
    <row r="8" spans="1:137" ht="12" customHeight="1">
      <c r="A8" s="19"/>
      <c r="B8" s="185" t="s">
        <v>72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07"/>
      <c r="BG8" s="46"/>
      <c r="BH8" s="46"/>
      <c r="BI8" s="46"/>
      <c r="BJ8" s="46"/>
      <c r="BK8" s="46"/>
      <c r="BL8" s="46"/>
      <c r="BM8" s="46"/>
      <c r="BN8" s="108"/>
      <c r="BO8" s="112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4"/>
      <c r="CC8" s="107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108"/>
      <c r="CQ8" s="158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60"/>
    </row>
    <row r="9" spans="1:137" ht="13.5" customHeight="1">
      <c r="A9" s="25"/>
      <c r="B9" s="146" t="s">
        <v>74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7"/>
      <c r="BF9" s="95" t="s">
        <v>79</v>
      </c>
      <c r="BG9" s="96"/>
      <c r="BH9" s="96"/>
      <c r="BI9" s="96"/>
      <c r="BJ9" s="96"/>
      <c r="BK9" s="96"/>
      <c r="BL9" s="96"/>
      <c r="BM9" s="96"/>
      <c r="BN9" s="97"/>
      <c r="BO9" s="98" t="s">
        <v>69</v>
      </c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100"/>
      <c r="CC9" s="95" t="s">
        <v>68</v>
      </c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7"/>
      <c r="CQ9" s="133">
        <v>902.75</v>
      </c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5"/>
    </row>
    <row r="10" spans="1:137" ht="13.5" customHeight="1">
      <c r="A10" s="25"/>
      <c r="B10" s="183" t="s">
        <v>75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95" t="s">
        <v>81</v>
      </c>
      <c r="BG10" s="96"/>
      <c r="BH10" s="96"/>
      <c r="BI10" s="96"/>
      <c r="BJ10" s="96"/>
      <c r="BK10" s="96"/>
      <c r="BL10" s="96"/>
      <c r="BM10" s="96"/>
      <c r="BN10" s="97"/>
      <c r="BO10" s="98" t="s">
        <v>69</v>
      </c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100"/>
      <c r="CC10" s="95" t="s">
        <v>68</v>
      </c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7"/>
      <c r="CQ10" s="133">
        <v>507.6</v>
      </c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5"/>
    </row>
    <row r="11" spans="1:137" ht="13.5" customHeight="1">
      <c r="A11" s="25"/>
      <c r="B11" s="146" t="s">
        <v>78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7"/>
      <c r="BF11" s="95" t="s">
        <v>82</v>
      </c>
      <c r="BG11" s="96"/>
      <c r="BH11" s="96"/>
      <c r="BI11" s="96"/>
      <c r="BJ11" s="96"/>
      <c r="BK11" s="96"/>
      <c r="BL11" s="96"/>
      <c r="BM11" s="96"/>
      <c r="BN11" s="97"/>
      <c r="BO11" s="98" t="s">
        <v>69</v>
      </c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100"/>
      <c r="CC11" s="95" t="s">
        <v>68</v>
      </c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7"/>
      <c r="CQ11" s="133">
        <v>544.27</v>
      </c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5"/>
    </row>
    <row r="12" spans="1:137" ht="25.5" customHeight="1">
      <c r="A12" s="25"/>
      <c r="B12" s="146" t="s">
        <v>80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7"/>
      <c r="BF12" s="95" t="s">
        <v>84</v>
      </c>
      <c r="BG12" s="96"/>
      <c r="BH12" s="96"/>
      <c r="BI12" s="96"/>
      <c r="BJ12" s="96"/>
      <c r="BK12" s="96"/>
      <c r="BL12" s="96"/>
      <c r="BM12" s="96"/>
      <c r="BN12" s="97"/>
      <c r="BO12" s="98" t="s">
        <v>69</v>
      </c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100"/>
      <c r="CC12" s="95" t="s">
        <v>68</v>
      </c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7"/>
      <c r="CQ12" s="101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3"/>
    </row>
    <row r="13" spans="1:137" ht="25.5" customHeight="1">
      <c r="A13" s="25"/>
      <c r="B13" s="93" t="s">
        <v>133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95" t="s">
        <v>87</v>
      </c>
      <c r="BG13" s="96"/>
      <c r="BH13" s="96"/>
      <c r="BI13" s="96"/>
      <c r="BJ13" s="96"/>
      <c r="BK13" s="96"/>
      <c r="BL13" s="96"/>
      <c r="BM13" s="96"/>
      <c r="BN13" s="97"/>
      <c r="BO13" s="98" t="s">
        <v>69</v>
      </c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100"/>
      <c r="CC13" s="95" t="s">
        <v>68</v>
      </c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7"/>
      <c r="CQ13" s="133">
        <v>5236.06</v>
      </c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5"/>
    </row>
    <row r="14" spans="1:137" ht="12" customHeight="1">
      <c r="A14" s="26"/>
      <c r="B14" s="129" t="s">
        <v>30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30"/>
      <c r="BF14" s="104" t="s">
        <v>89</v>
      </c>
      <c r="BG14" s="105"/>
      <c r="BH14" s="105"/>
      <c r="BI14" s="105"/>
      <c r="BJ14" s="105"/>
      <c r="BK14" s="105"/>
      <c r="BL14" s="105"/>
      <c r="BM14" s="105"/>
      <c r="BN14" s="106"/>
      <c r="BO14" s="109" t="s">
        <v>69</v>
      </c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1"/>
      <c r="CC14" s="104" t="s">
        <v>68</v>
      </c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6"/>
      <c r="CQ14" s="155">
        <f>CQ13</f>
        <v>5236.06</v>
      </c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7"/>
    </row>
    <row r="15" spans="1:137" ht="25.5" customHeight="1">
      <c r="A15" s="19"/>
      <c r="B15" s="181" t="s">
        <v>83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2"/>
      <c r="BF15" s="107"/>
      <c r="BG15" s="46"/>
      <c r="BH15" s="46"/>
      <c r="BI15" s="46"/>
      <c r="BJ15" s="46"/>
      <c r="BK15" s="46"/>
      <c r="BL15" s="46"/>
      <c r="BM15" s="46"/>
      <c r="BN15" s="108"/>
      <c r="BO15" s="112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4"/>
      <c r="CC15" s="107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108"/>
      <c r="CQ15" s="158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60"/>
    </row>
    <row r="16" spans="1:137" ht="12" customHeight="1">
      <c r="A16" s="26"/>
      <c r="B16" s="179" t="s">
        <v>85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80"/>
      <c r="BF16" s="104" t="s">
        <v>90</v>
      </c>
      <c r="BG16" s="105"/>
      <c r="BH16" s="105"/>
      <c r="BI16" s="105"/>
      <c r="BJ16" s="105"/>
      <c r="BK16" s="105"/>
      <c r="BL16" s="105"/>
      <c r="BM16" s="105"/>
      <c r="BN16" s="106"/>
      <c r="BO16" s="109" t="s">
        <v>69</v>
      </c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1"/>
      <c r="CC16" s="104" t="s">
        <v>68</v>
      </c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6"/>
      <c r="CQ16" s="155">
        <f>CQ14</f>
        <v>5236.06</v>
      </c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7"/>
    </row>
    <row r="17" spans="1:137" ht="12" customHeight="1">
      <c r="A17" s="19"/>
      <c r="B17" s="175" t="s">
        <v>86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6"/>
      <c r="BF17" s="107"/>
      <c r="BG17" s="46"/>
      <c r="BH17" s="46"/>
      <c r="BI17" s="46"/>
      <c r="BJ17" s="46"/>
      <c r="BK17" s="46"/>
      <c r="BL17" s="46"/>
      <c r="BM17" s="46"/>
      <c r="BN17" s="108"/>
      <c r="BO17" s="112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4"/>
      <c r="CC17" s="107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108"/>
      <c r="CQ17" s="158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60"/>
    </row>
    <row r="18" spans="1:137" ht="13.5" customHeight="1">
      <c r="A18" s="25"/>
      <c r="B18" s="177" t="s">
        <v>88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8"/>
      <c r="BF18" s="95" t="s">
        <v>92</v>
      </c>
      <c r="BG18" s="96"/>
      <c r="BH18" s="96"/>
      <c r="BI18" s="96"/>
      <c r="BJ18" s="96"/>
      <c r="BK18" s="96"/>
      <c r="BL18" s="96"/>
      <c r="BM18" s="96"/>
      <c r="BN18" s="97"/>
      <c r="BO18" s="98" t="s">
        <v>69</v>
      </c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100"/>
      <c r="CC18" s="95" t="s">
        <v>68</v>
      </c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7"/>
      <c r="CQ18" s="101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3"/>
    </row>
    <row r="19" spans="1:137" ht="24" customHeight="1">
      <c r="A19" s="25"/>
      <c r="B19" s="93" t="s">
        <v>112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4"/>
      <c r="BF19" s="95" t="s">
        <v>96</v>
      </c>
      <c r="BG19" s="96"/>
      <c r="BH19" s="96"/>
      <c r="BI19" s="96"/>
      <c r="BJ19" s="96"/>
      <c r="BK19" s="96"/>
      <c r="BL19" s="96"/>
      <c r="BM19" s="96"/>
      <c r="BN19" s="97"/>
      <c r="BO19" s="98" t="s">
        <v>69</v>
      </c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100"/>
      <c r="CC19" s="95" t="s">
        <v>68</v>
      </c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7"/>
      <c r="CQ19" s="101" t="s">
        <v>5</v>
      </c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3"/>
    </row>
    <row r="20" spans="1:137" ht="12" customHeight="1">
      <c r="A20" s="25"/>
      <c r="B20" s="93" t="s">
        <v>91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4"/>
      <c r="BF20" s="95" t="s">
        <v>97</v>
      </c>
      <c r="BG20" s="96"/>
      <c r="BH20" s="96"/>
      <c r="BI20" s="96"/>
      <c r="BJ20" s="96"/>
      <c r="BK20" s="96"/>
      <c r="BL20" s="96"/>
      <c r="BM20" s="96"/>
      <c r="BN20" s="97"/>
      <c r="BO20" s="98" t="s">
        <v>93</v>
      </c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100"/>
      <c r="CC20" s="95" t="s">
        <v>94</v>
      </c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7"/>
      <c r="CQ20" s="163">
        <v>822.7</v>
      </c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5"/>
    </row>
    <row r="21" spans="1:137" ht="12" customHeight="1">
      <c r="A21" s="25"/>
      <c r="B21" s="93" t="s">
        <v>155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4"/>
      <c r="BF21" s="95" t="s">
        <v>100</v>
      </c>
      <c r="BG21" s="96"/>
      <c r="BH21" s="96"/>
      <c r="BI21" s="96"/>
      <c r="BJ21" s="96"/>
      <c r="BK21" s="96"/>
      <c r="BL21" s="96"/>
      <c r="BM21" s="96"/>
      <c r="BN21" s="97"/>
      <c r="BO21" s="98" t="s">
        <v>93</v>
      </c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100"/>
      <c r="CC21" s="95" t="s">
        <v>94</v>
      </c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7"/>
      <c r="CQ21" s="163">
        <v>1064</v>
      </c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5"/>
    </row>
    <row r="22" spans="1:137" ht="12" customHeight="1">
      <c r="A22" s="25"/>
      <c r="B22" s="93" t="s">
        <v>95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4"/>
      <c r="BF22" s="95" t="s">
        <v>101</v>
      </c>
      <c r="BG22" s="96"/>
      <c r="BH22" s="96"/>
      <c r="BI22" s="96"/>
      <c r="BJ22" s="96"/>
      <c r="BK22" s="96"/>
      <c r="BL22" s="96"/>
      <c r="BM22" s="96"/>
      <c r="BN22" s="97"/>
      <c r="BO22" s="98" t="s">
        <v>18</v>
      </c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100"/>
      <c r="CC22" s="95" t="s">
        <v>98</v>
      </c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7"/>
      <c r="CQ22" s="101">
        <v>1</v>
      </c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3"/>
    </row>
    <row r="23" spans="1:137" ht="12" customHeight="1">
      <c r="A23" s="25"/>
      <c r="B23" s="93" t="s">
        <v>99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4"/>
      <c r="BF23" s="95" t="s">
        <v>130</v>
      </c>
      <c r="BG23" s="96"/>
      <c r="BH23" s="96"/>
      <c r="BI23" s="96"/>
      <c r="BJ23" s="96"/>
      <c r="BK23" s="96"/>
      <c r="BL23" s="96"/>
      <c r="BM23" s="96"/>
      <c r="BN23" s="97"/>
      <c r="BO23" s="98" t="s">
        <v>18</v>
      </c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100"/>
      <c r="CC23" s="95" t="s">
        <v>98</v>
      </c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7"/>
      <c r="CQ23" s="101">
        <v>1</v>
      </c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3"/>
    </row>
    <row r="24" spans="1:137" ht="25.5" customHeight="1">
      <c r="A24" s="25"/>
      <c r="B24" s="93" t="s">
        <v>131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4"/>
      <c r="BF24" s="95" t="s">
        <v>132</v>
      </c>
      <c r="BG24" s="96"/>
      <c r="BH24" s="96"/>
      <c r="BI24" s="96"/>
      <c r="BJ24" s="96"/>
      <c r="BK24" s="96"/>
      <c r="BL24" s="96"/>
      <c r="BM24" s="96"/>
      <c r="BN24" s="97"/>
      <c r="BO24" s="98" t="s">
        <v>102</v>
      </c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100"/>
      <c r="CC24" s="95" t="s">
        <v>103</v>
      </c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7"/>
      <c r="CQ24" s="172">
        <v>164</v>
      </c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4"/>
    </row>
    <row r="25" ht="12.75"/>
    <row r="26" ht="12.75"/>
    <row r="28" ht="12.75">
      <c r="DB28" s="33"/>
    </row>
  </sheetData>
  <sheetProtection/>
  <mergeCells count="94">
    <mergeCell ref="CC5:CP5"/>
    <mergeCell ref="A2:EG2"/>
    <mergeCell ref="A4:BE4"/>
    <mergeCell ref="BF4:BN4"/>
    <mergeCell ref="BO4:CB4"/>
    <mergeCell ref="CC4:CP4"/>
    <mergeCell ref="CQ4:EG4"/>
    <mergeCell ref="CC7:CP8"/>
    <mergeCell ref="CQ5:EG5"/>
    <mergeCell ref="CQ6:EG6"/>
    <mergeCell ref="B6:BE6"/>
    <mergeCell ref="BF6:BN6"/>
    <mergeCell ref="BO6:CB6"/>
    <mergeCell ref="CC6:CP6"/>
    <mergeCell ref="A5:BE5"/>
    <mergeCell ref="BF5:BN5"/>
    <mergeCell ref="BO5:CB5"/>
    <mergeCell ref="CQ7:EG8"/>
    <mergeCell ref="B8:BE8"/>
    <mergeCell ref="B9:BE9"/>
    <mergeCell ref="BF9:BN9"/>
    <mergeCell ref="BO9:CB9"/>
    <mergeCell ref="CC9:CP9"/>
    <mergeCell ref="CQ9:EG9"/>
    <mergeCell ref="B7:BE7"/>
    <mergeCell ref="BF7:BN8"/>
    <mergeCell ref="BO7:CB8"/>
    <mergeCell ref="BO11:CB11"/>
    <mergeCell ref="CC11:CP11"/>
    <mergeCell ref="CQ10:EG10"/>
    <mergeCell ref="B10:BE10"/>
    <mergeCell ref="BF10:BN10"/>
    <mergeCell ref="BO10:CB10"/>
    <mergeCell ref="CC10:CP10"/>
    <mergeCell ref="BO13:CB13"/>
    <mergeCell ref="CC13:CP13"/>
    <mergeCell ref="CQ11:EG11"/>
    <mergeCell ref="B12:BE12"/>
    <mergeCell ref="BF12:BN12"/>
    <mergeCell ref="BO12:CB12"/>
    <mergeCell ref="CC12:CP12"/>
    <mergeCell ref="CQ12:EG12"/>
    <mergeCell ref="B11:BE11"/>
    <mergeCell ref="BF11:BN11"/>
    <mergeCell ref="CC16:CP17"/>
    <mergeCell ref="CQ13:EG13"/>
    <mergeCell ref="B14:BE14"/>
    <mergeCell ref="BF14:BN15"/>
    <mergeCell ref="BO14:CB15"/>
    <mergeCell ref="CC14:CP15"/>
    <mergeCell ref="CQ14:EG15"/>
    <mergeCell ref="B15:BE15"/>
    <mergeCell ref="B13:BE13"/>
    <mergeCell ref="BF13:BN13"/>
    <mergeCell ref="CQ16:EG17"/>
    <mergeCell ref="B17:BE17"/>
    <mergeCell ref="B18:BE18"/>
    <mergeCell ref="BF18:BN18"/>
    <mergeCell ref="BO18:CB18"/>
    <mergeCell ref="CC18:CP18"/>
    <mergeCell ref="CQ18:EG18"/>
    <mergeCell ref="B16:BE16"/>
    <mergeCell ref="BF16:BN17"/>
    <mergeCell ref="BO16:CB17"/>
    <mergeCell ref="CQ19:EG19"/>
    <mergeCell ref="B20:BE20"/>
    <mergeCell ref="BF20:BN20"/>
    <mergeCell ref="BO20:CB20"/>
    <mergeCell ref="CC20:CP20"/>
    <mergeCell ref="CQ20:EG20"/>
    <mergeCell ref="B19:BE19"/>
    <mergeCell ref="BF19:BN19"/>
    <mergeCell ref="BO19:CB19"/>
    <mergeCell ref="CC19:CP19"/>
    <mergeCell ref="CQ21:EG21"/>
    <mergeCell ref="B22:BE22"/>
    <mergeCell ref="BF22:BN22"/>
    <mergeCell ref="BO22:CB22"/>
    <mergeCell ref="CC22:CP22"/>
    <mergeCell ref="CQ22:EG22"/>
    <mergeCell ref="B21:BE21"/>
    <mergeCell ref="BF21:BN21"/>
    <mergeCell ref="BO21:CB21"/>
    <mergeCell ref="CC21:CP21"/>
    <mergeCell ref="CQ23:EG23"/>
    <mergeCell ref="B24:BE24"/>
    <mergeCell ref="BF24:BN24"/>
    <mergeCell ref="BO24:CB24"/>
    <mergeCell ref="CC24:CP24"/>
    <mergeCell ref="CQ24:EG24"/>
    <mergeCell ref="B23:BE23"/>
    <mergeCell ref="BF23:BN23"/>
    <mergeCell ref="BO23:CB23"/>
    <mergeCell ref="CC23:CP23"/>
  </mergeCells>
  <printOptions/>
  <pageMargins left="1.299212598425197" right="0.5905511811023623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EG29"/>
  <sheetViews>
    <sheetView view="pageBreakPreview" zoomScaleSheetLayoutView="100" zoomScalePageLayoutView="0" workbookViewId="0" topLeftCell="A1">
      <selection activeCell="CD13" sqref="CD13:CF13"/>
    </sheetView>
  </sheetViews>
  <sheetFormatPr defaultColWidth="0.875" defaultRowHeight="12.75"/>
  <cols>
    <col min="1" max="16384" width="0.875" style="1" customWidth="1"/>
  </cols>
  <sheetData>
    <row r="1" ht="3" customHeight="1"/>
    <row r="2" spans="1:137" ht="15" customHeight="1">
      <c r="A2" s="171" t="s">
        <v>134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</row>
    <row r="3" ht="12.75" customHeight="1"/>
    <row r="4" spans="1:137" ht="27" customHeight="1">
      <c r="A4" s="128" t="s">
        <v>15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7"/>
      <c r="BF4" s="125" t="s">
        <v>16</v>
      </c>
      <c r="BG4" s="126"/>
      <c r="BH4" s="126"/>
      <c r="BI4" s="126"/>
      <c r="BJ4" s="126"/>
      <c r="BK4" s="126"/>
      <c r="BL4" s="126"/>
      <c r="BM4" s="126"/>
      <c r="BN4" s="127"/>
      <c r="BO4" s="125" t="s">
        <v>17</v>
      </c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7"/>
      <c r="CC4" s="125" t="s">
        <v>115</v>
      </c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7"/>
      <c r="CQ4" s="125" t="s">
        <v>67</v>
      </c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7"/>
    </row>
    <row r="5" spans="1:137" ht="12" customHeight="1">
      <c r="A5" s="98">
        <v>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100"/>
      <c r="BF5" s="98">
        <v>2</v>
      </c>
      <c r="BG5" s="99"/>
      <c r="BH5" s="99"/>
      <c r="BI5" s="99"/>
      <c r="BJ5" s="99"/>
      <c r="BK5" s="99"/>
      <c r="BL5" s="99"/>
      <c r="BM5" s="99"/>
      <c r="BN5" s="100"/>
      <c r="BO5" s="98">
        <v>3</v>
      </c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100"/>
      <c r="CC5" s="98">
        <v>4</v>
      </c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100"/>
      <c r="CQ5" s="98">
        <v>5</v>
      </c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100"/>
    </row>
    <row r="6" spans="1:137" ht="25.5" customHeight="1">
      <c r="A6" s="25"/>
      <c r="B6" s="93" t="s">
        <v>135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4"/>
      <c r="BF6" s="95" t="s">
        <v>138</v>
      </c>
      <c r="BG6" s="96"/>
      <c r="BH6" s="96"/>
      <c r="BI6" s="96"/>
      <c r="BJ6" s="96"/>
      <c r="BK6" s="96"/>
      <c r="BL6" s="96"/>
      <c r="BM6" s="96"/>
      <c r="BN6" s="97"/>
      <c r="BO6" s="98" t="s">
        <v>141</v>
      </c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100"/>
      <c r="CC6" s="95" t="s">
        <v>142</v>
      </c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7"/>
      <c r="CQ6" s="133">
        <v>5498.79</v>
      </c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5"/>
    </row>
    <row r="7" spans="1:137" ht="12" customHeight="1">
      <c r="A7" s="25"/>
      <c r="B7" s="93" t="s">
        <v>136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4"/>
      <c r="BF7" s="95" t="s">
        <v>139</v>
      </c>
      <c r="BG7" s="96"/>
      <c r="BH7" s="96"/>
      <c r="BI7" s="96"/>
      <c r="BJ7" s="96"/>
      <c r="BK7" s="96"/>
      <c r="BL7" s="96"/>
      <c r="BM7" s="96"/>
      <c r="BN7" s="97"/>
      <c r="BO7" s="98" t="s">
        <v>63</v>
      </c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100"/>
      <c r="CC7" s="95" t="s">
        <v>64</v>
      </c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7"/>
      <c r="CQ7" s="133">
        <v>9025.9</v>
      </c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5"/>
    </row>
    <row r="8" spans="1:137" ht="25.5" customHeight="1">
      <c r="A8" s="25"/>
      <c r="B8" s="93" t="s">
        <v>137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4"/>
      <c r="BF8" s="95" t="s">
        <v>140</v>
      </c>
      <c r="BG8" s="96"/>
      <c r="BH8" s="96"/>
      <c r="BI8" s="96"/>
      <c r="BJ8" s="96"/>
      <c r="BK8" s="96"/>
      <c r="BL8" s="96"/>
      <c r="BM8" s="96"/>
      <c r="BN8" s="97"/>
      <c r="BO8" s="98" t="s">
        <v>63</v>
      </c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100"/>
      <c r="CC8" s="95" t="s">
        <v>64</v>
      </c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7"/>
      <c r="CQ8" s="193">
        <v>1635.25</v>
      </c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3"/>
    </row>
    <row r="9" ht="24.75" customHeight="1"/>
    <row r="10" spans="4:131" ht="63.75" customHeight="1">
      <c r="D10" s="187" t="s">
        <v>143</v>
      </c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V10" s="119" t="s">
        <v>150</v>
      </c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CB10" s="113" t="s">
        <v>152</v>
      </c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</row>
    <row r="11" spans="48:131" s="27" customFormat="1" ht="11.25" customHeight="1">
      <c r="AV11" s="188" t="s">
        <v>106</v>
      </c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CB11" s="188" t="s">
        <v>104</v>
      </c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H11" s="188" t="s">
        <v>105</v>
      </c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</row>
    <row r="12" ht="11.25" customHeight="1"/>
    <row r="13" spans="1:128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V13" s="190" t="s">
        <v>154</v>
      </c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CB13" s="191" t="s">
        <v>144</v>
      </c>
      <c r="CC13" s="191"/>
      <c r="CD13" s="190" t="s">
        <v>60</v>
      </c>
      <c r="CE13" s="190"/>
      <c r="CF13" s="190"/>
      <c r="CG13" s="1" t="s">
        <v>144</v>
      </c>
      <c r="CI13" s="190" t="s">
        <v>21</v>
      </c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1">
        <v>20</v>
      </c>
      <c r="CV13" s="191"/>
      <c r="CW13" s="191"/>
      <c r="CX13" s="191"/>
      <c r="CY13" s="192" t="s">
        <v>51</v>
      </c>
      <c r="CZ13" s="192"/>
      <c r="DA13" s="192"/>
      <c r="DB13" s="1" t="s">
        <v>145</v>
      </c>
      <c r="DS13" s="23"/>
      <c r="DT13" s="23"/>
      <c r="DU13" s="23"/>
      <c r="DV13" s="23"/>
      <c r="DW13" s="23"/>
      <c r="DX13" s="23"/>
    </row>
    <row r="14" spans="48:128" s="27" customFormat="1" ht="12.75">
      <c r="AV14" s="188" t="s">
        <v>107</v>
      </c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CB14" s="189" t="s">
        <v>108</v>
      </c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F14" s="1"/>
      <c r="DS14" s="31"/>
      <c r="DT14" s="31"/>
      <c r="DU14" s="31"/>
      <c r="DV14" s="31"/>
      <c r="DW14" s="31"/>
      <c r="DX14" s="31"/>
    </row>
    <row r="29" ht="12.75">
      <c r="DX29" s="1" t="s">
        <v>153</v>
      </c>
    </row>
  </sheetData>
  <sheetProtection/>
  <mergeCells count="41">
    <mergeCell ref="A2:EG2"/>
    <mergeCell ref="A4:BE4"/>
    <mergeCell ref="BF4:BN4"/>
    <mergeCell ref="BO4:CB4"/>
    <mergeCell ref="CC4:CP4"/>
    <mergeCell ref="CQ4:EG4"/>
    <mergeCell ref="CQ5:EG5"/>
    <mergeCell ref="B6:BE6"/>
    <mergeCell ref="BF6:BN6"/>
    <mergeCell ref="BO6:CB6"/>
    <mergeCell ref="CC6:CP6"/>
    <mergeCell ref="CQ6:EG6"/>
    <mergeCell ref="A5:BE5"/>
    <mergeCell ref="BF5:BN5"/>
    <mergeCell ref="BO5:CB5"/>
    <mergeCell ref="CC5:CP5"/>
    <mergeCell ref="B8:BE8"/>
    <mergeCell ref="BF8:BN8"/>
    <mergeCell ref="BO8:CB8"/>
    <mergeCell ref="CC8:CP8"/>
    <mergeCell ref="CQ8:EG8"/>
    <mergeCell ref="B7:BE7"/>
    <mergeCell ref="BF7:BN7"/>
    <mergeCell ref="BO7:CB7"/>
    <mergeCell ref="CC7:CP7"/>
    <mergeCell ref="CB13:CC13"/>
    <mergeCell ref="CD13:CF13"/>
    <mergeCell ref="CI13:CT13"/>
    <mergeCell ref="CU13:CX13"/>
    <mergeCell ref="CY13:DA13"/>
    <mergeCell ref="CQ7:EG7"/>
    <mergeCell ref="D10:AT10"/>
    <mergeCell ref="AV10:BY10"/>
    <mergeCell ref="CB10:DE10"/>
    <mergeCell ref="DH10:EA10"/>
    <mergeCell ref="AV14:BY14"/>
    <mergeCell ref="CB14:DD14"/>
    <mergeCell ref="AV11:BY11"/>
    <mergeCell ref="CB11:DE11"/>
    <mergeCell ref="DH11:EA11"/>
    <mergeCell ref="AV13:BY13"/>
  </mergeCells>
  <printOptions/>
  <pageMargins left="1.1811023622047245" right="0.5905511811023623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05-4845 гидрогелог</cp:lastModifiedBy>
  <cp:lastPrinted>2014-01-20T08:50:27Z</cp:lastPrinted>
  <dcterms:created xsi:type="dcterms:W3CDTF">2006-07-07T07:38:22Z</dcterms:created>
  <dcterms:modified xsi:type="dcterms:W3CDTF">2014-02-12T05:55:00Z</dcterms:modified>
  <cp:category/>
  <cp:version/>
  <cp:contentType/>
  <cp:contentStatus/>
</cp:coreProperties>
</file>